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8835" activeTab="0"/>
  </bookViews>
  <sheets>
    <sheet name="Rechner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<sst xmlns="http://schemas.openxmlformats.org/spreadsheetml/2006/main" count="33" uniqueCount="30">
  <si>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Geben Sie hier den geplanten Abschuss pro Jagdjahr ein!</t>
  </si>
  <si>
    <t>Summe</t>
  </si>
  <si>
    <t>Die Berechnung des Abschussplanes erfolgt auf der Grundlage der sächsischen Richtlinie für die Hege und Bejagung des Schalenwildes vom 27. März 2003.</t>
  </si>
  <si>
    <t>männlich</t>
  </si>
  <si>
    <t>weiblich</t>
  </si>
  <si>
    <t>Stück</t>
  </si>
  <si>
    <t>3.</t>
  </si>
  <si>
    <t>Klicken Sie auf die Schaltfläche "Berechnen"!</t>
  </si>
  <si>
    <t>Berechnen</t>
  </si>
  <si>
    <t>2.</t>
  </si>
  <si>
    <t>1.</t>
  </si>
  <si>
    <t>AK 2</t>
  </si>
  <si>
    <t>AK 3</t>
  </si>
  <si>
    <t>(2 - 4 jähr.)</t>
  </si>
  <si>
    <t>(5 - 9 jähr.)</t>
  </si>
  <si>
    <t>AK 1</t>
  </si>
  <si>
    <t>Aus Ihren Daten ergibt sich folgender Abschussplan für 3 Jagdjahre:</t>
  </si>
  <si>
    <t>Rechner zur Erstellung eines 3-Jahres-Abschussplanes für Muffelwild</t>
  </si>
  <si>
    <t>Altschaf</t>
  </si>
  <si>
    <t>Schmalschaf</t>
  </si>
  <si>
    <r>
      <t>Lamm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(m/w)</t>
    </r>
  </si>
  <si>
    <t>Lamm</t>
  </si>
  <si>
    <t>(Jährl.)</t>
  </si>
  <si>
    <t>Widder AK 1</t>
  </si>
  <si>
    <t>Widder AK 2</t>
  </si>
  <si>
    <t>Widder AK 3</t>
  </si>
  <si>
    <t>(Jährling)</t>
  </si>
  <si>
    <t>(2 - 4 jährig)</t>
  </si>
  <si>
    <t>(ab 5 jährig)</t>
  </si>
  <si>
    <t>(Durch die Rundung auf ganze Stückzahlen kann sich das Endergebnis geringfügig ändern!)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</si>
</sst>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 applyProtection="1">
      <alignment horizontal="left" vertical="center" indent="1"/>
      <protection/>
    </xf>
    <xf numFmtId="9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/>
    </xf>
    <xf numFmtId="2" fontId="1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ill="1" applyBorder="1" applyAlignment="1">
      <alignment horizontal="left" wrapText="1" indent="1"/>
    </xf>
    <xf numFmtId="0" fontId="0" fillId="2" borderId="0" xfId="0" applyFill="1" applyBorder="1" applyAlignment="1">
      <alignment horizontal="left" indent="1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/>
    </xf>
    <xf numFmtId="1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2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 applyProtection="1">
      <alignment/>
      <protection hidden="1" locked="0"/>
    </xf>
    <xf numFmtId="0" fontId="3" fillId="2" borderId="0" xfId="0" applyFont="1" applyFill="1" applyAlignment="1">
      <alignment horizontal="left" indent="1"/>
    </xf>
    <xf numFmtId="2" fontId="1" fillId="2" borderId="4" xfId="0" applyNumberFormat="1" applyFont="1" applyFill="1" applyBorder="1" applyAlignment="1" applyProtection="1">
      <alignment horizontal="center" vertical="center"/>
      <protection/>
    </xf>
    <xf numFmtId="1" fontId="1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2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ill="1" applyBorder="1" applyAlignment="1">
      <alignment horizontal="left" wrapText="1" indent="1"/>
    </xf>
    <xf numFmtId="0" fontId="0" fillId="2" borderId="0" xfId="0" applyFill="1" applyBorder="1" applyAlignment="1">
      <alignment horizontal="left" inden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left" indent="1"/>
    </xf>
    <xf numFmtId="0" fontId="2" fillId="2" borderId="1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99CC00"/>
        </patternFill>
      </fill>
      <border/>
    </dxf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95250</xdr:rowOff>
    </xdr:from>
    <xdr:to>
      <xdr:col>6</xdr:col>
      <xdr:colOff>723900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5629275" y="1028700"/>
          <a:ext cx="447675" cy="133350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95250</xdr:rowOff>
    </xdr:from>
    <xdr:to>
      <xdr:col>6</xdr:col>
      <xdr:colOff>723900</xdr:colOff>
      <xdr:row>5</xdr:row>
      <xdr:rowOff>228600</xdr:rowOff>
    </xdr:to>
    <xdr:sp>
      <xdr:nvSpPr>
        <xdr:cNvPr id="2" name="AutoShape 4"/>
        <xdr:cNvSpPr>
          <a:spLocks/>
        </xdr:cNvSpPr>
      </xdr:nvSpPr>
      <xdr:spPr>
        <a:xfrm>
          <a:off x="5629275" y="1428750"/>
          <a:ext cx="447675" cy="133350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5" zoomScaleNormal="125" workbookViewId="0" topLeftCell="A1">
      <selection activeCell="A1" sqref="A1"/>
    </sheetView>
  </sheetViews>
  <sheetFormatPr defaultColWidth="11.421875" defaultRowHeight="12.75"/>
  <cols>
    <col min="1" max="1" width="6.7109375" style="36" customWidth="1"/>
    <col min="2" max="2" width="14.7109375" style="14" customWidth="1"/>
    <col min="3" max="9" width="14.7109375" style="15" customWidth="1"/>
    <col min="10" max="10" width="13.7109375" style="15" customWidth="1"/>
    <col min="11" max="11" width="45.00390625" style="13" customWidth="1"/>
  </cols>
  <sheetData>
    <row r="1" spans="1:11" ht="15.75" customHeight="1">
      <c r="A1" s="33"/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27" customHeight="1">
      <c r="A2" s="33"/>
      <c r="B2" s="16"/>
      <c r="C2" s="17" t="s">
        <v>17</v>
      </c>
      <c r="D2" s="16"/>
      <c r="E2" s="12"/>
      <c r="F2" s="12"/>
      <c r="G2" s="12"/>
      <c r="H2" s="12"/>
      <c r="I2" s="12"/>
      <c r="J2" s="16"/>
      <c r="K2" s="1"/>
    </row>
    <row r="3" spans="1:11" ht="30.75" customHeight="1" thickBot="1">
      <c r="A3" s="33"/>
      <c r="B3" s="16"/>
      <c r="C3" s="16"/>
      <c r="D3" s="2"/>
      <c r="E3" s="3"/>
      <c r="F3" s="2"/>
      <c r="G3" s="3"/>
      <c r="H3" s="2"/>
      <c r="I3" s="2"/>
      <c r="J3" s="16"/>
      <c r="K3" s="1"/>
    </row>
    <row r="4" spans="1:11" ht="22.5" customHeight="1" thickBot="1">
      <c r="A4" s="34" t="s">
        <v>10</v>
      </c>
      <c r="B4" s="46" t="s">
        <v>0</v>
      </c>
      <c r="C4" s="47"/>
      <c r="D4" s="47"/>
      <c r="E4" s="47"/>
      <c r="F4" s="48"/>
      <c r="G4" s="20"/>
      <c r="H4" s="25"/>
      <c r="I4" s="11" t="s">
        <v>5</v>
      </c>
      <c r="J4" s="16"/>
      <c r="K4" s="1"/>
    </row>
    <row r="5" spans="1:11" s="28" customFormat="1" ht="9" customHeight="1" thickBot="1">
      <c r="A5" s="35"/>
      <c r="B5" s="21"/>
      <c r="C5" s="22"/>
      <c r="D5" s="22"/>
      <c r="E5" s="22"/>
      <c r="F5" s="23"/>
      <c r="G5" s="20"/>
      <c r="H5" s="24"/>
      <c r="I5" s="27"/>
      <c r="J5" s="20"/>
      <c r="K5" s="26"/>
    </row>
    <row r="6" spans="1:11" ht="22.5" customHeight="1" thickBot="1">
      <c r="A6" s="34" t="s">
        <v>9</v>
      </c>
      <c r="B6" s="46" t="s">
        <v>7</v>
      </c>
      <c r="C6" s="51"/>
      <c r="D6" s="51"/>
      <c r="E6" s="51"/>
      <c r="F6" s="51"/>
      <c r="G6" s="20"/>
      <c r="H6" s="29" t="s">
        <v>8</v>
      </c>
      <c r="I6" s="11"/>
      <c r="J6" s="16"/>
      <c r="K6" s="1"/>
    </row>
    <row r="7" spans="1:11" ht="9" customHeight="1">
      <c r="A7" s="33"/>
      <c r="B7" s="21"/>
      <c r="C7" s="22"/>
      <c r="D7" s="22"/>
      <c r="E7" s="22"/>
      <c r="F7" s="23"/>
      <c r="G7" s="20"/>
      <c r="H7" s="24"/>
      <c r="I7" s="11"/>
      <c r="J7" s="16"/>
      <c r="K7" s="1"/>
    </row>
    <row r="8" spans="1:11" ht="22.5" customHeight="1">
      <c r="A8" s="34" t="s">
        <v>6</v>
      </c>
      <c r="B8" s="46" t="s">
        <v>16</v>
      </c>
      <c r="C8" s="46"/>
      <c r="D8" s="46"/>
      <c r="E8" s="46"/>
      <c r="F8" s="46"/>
      <c r="G8" s="46"/>
      <c r="H8" s="18"/>
      <c r="I8" s="18"/>
      <c r="J8" s="16"/>
      <c r="K8" s="1"/>
    </row>
    <row r="9" spans="1:11" ht="5.25" customHeight="1">
      <c r="A9" s="33"/>
      <c r="B9" s="16"/>
      <c r="C9" s="16"/>
      <c r="D9" s="18"/>
      <c r="E9" s="4"/>
      <c r="F9" s="18"/>
      <c r="G9" s="4"/>
      <c r="H9" s="18"/>
      <c r="I9" s="18"/>
      <c r="J9" s="16"/>
      <c r="K9" s="1"/>
    </row>
    <row r="10" spans="1:11" ht="15.75" customHeight="1" hidden="1">
      <c r="A10" s="33"/>
      <c r="B10" s="19">
        <f>(H4*3/2)*0.25</f>
        <v>0</v>
      </c>
      <c r="C10" s="19">
        <f>(H4*3/2)*0.2</f>
        <v>0</v>
      </c>
      <c r="D10" s="19">
        <f>(H4*3/2)*0.15</f>
        <v>0</v>
      </c>
      <c r="E10" s="19">
        <f>(H4*3/2)*0.45</f>
        <v>0</v>
      </c>
      <c r="F10" s="19">
        <f>(H4*3/2)*0.15</f>
        <v>0</v>
      </c>
      <c r="G10" s="19">
        <f>(H4*3)*0.4</f>
        <v>0</v>
      </c>
      <c r="H10" s="42"/>
      <c r="I10" s="43"/>
      <c r="J10" s="16"/>
      <c r="K10" s="1"/>
    </row>
    <row r="11" spans="1:11" ht="15.75" customHeight="1">
      <c r="A11" s="33"/>
      <c r="B11" s="45" t="s">
        <v>23</v>
      </c>
      <c r="C11" s="45" t="s">
        <v>24</v>
      </c>
      <c r="D11" s="45" t="s">
        <v>25</v>
      </c>
      <c r="E11" s="52" t="s">
        <v>19</v>
      </c>
      <c r="F11" s="52" t="s">
        <v>18</v>
      </c>
      <c r="G11" s="52" t="s">
        <v>20</v>
      </c>
      <c r="H11" s="52" t="s">
        <v>1</v>
      </c>
      <c r="I11" s="43"/>
      <c r="J11" s="16"/>
      <c r="K11" s="1"/>
    </row>
    <row r="12" spans="1:11" ht="11.25" customHeight="1">
      <c r="A12" s="33"/>
      <c r="B12" s="44" t="s">
        <v>26</v>
      </c>
      <c r="C12" s="44" t="s">
        <v>27</v>
      </c>
      <c r="D12" s="44" t="s">
        <v>28</v>
      </c>
      <c r="E12" s="52"/>
      <c r="F12" s="52"/>
      <c r="G12" s="52"/>
      <c r="H12" s="52"/>
      <c r="I12" s="37"/>
      <c r="J12" s="16"/>
      <c r="K12" s="1"/>
    </row>
    <row r="13" spans="1:11" ht="15.75" customHeight="1">
      <c r="A13" s="33"/>
      <c r="B13" s="5">
        <f aca="true" t="shared" si="0" ref="B13:G13">ROUND(B10,0)</f>
        <v>0</v>
      </c>
      <c r="C13" s="5">
        <f t="shared" si="0"/>
        <v>0</v>
      </c>
      <c r="D13" s="5">
        <f t="shared" si="0"/>
        <v>0</v>
      </c>
      <c r="E13" s="5">
        <f>ROUND(F10,0)</f>
        <v>0</v>
      </c>
      <c r="F13" s="5">
        <f>ROUND(E10,0)</f>
        <v>0</v>
      </c>
      <c r="G13" s="5">
        <f t="shared" si="0"/>
        <v>0</v>
      </c>
      <c r="H13" s="5">
        <f>SUM(B13:G13)</f>
        <v>0</v>
      </c>
      <c r="I13" s="37"/>
      <c r="J13" s="16"/>
      <c r="K13" s="1"/>
    </row>
    <row r="14" spans="1:11" s="32" customFormat="1" ht="15.75" customHeight="1">
      <c r="A14" s="33"/>
      <c r="B14" s="53" t="s">
        <v>29</v>
      </c>
      <c r="C14" s="53"/>
      <c r="D14" s="53"/>
      <c r="E14" s="53"/>
      <c r="F14" s="53"/>
      <c r="G14" s="53"/>
      <c r="H14" s="53"/>
      <c r="I14" s="37"/>
      <c r="J14" s="18"/>
      <c r="K14" s="30"/>
    </row>
    <row r="15" spans="1:11" ht="46.5" customHeight="1">
      <c r="A15" s="33"/>
      <c r="B15" s="16"/>
      <c r="C15" s="49" t="s">
        <v>2</v>
      </c>
      <c r="D15" s="50"/>
      <c r="E15" s="50"/>
      <c r="F15" s="50"/>
      <c r="G15" s="50"/>
      <c r="H15" s="50"/>
      <c r="I15" s="38"/>
      <c r="J15" s="16"/>
      <c r="K15" s="1"/>
    </row>
    <row r="16" spans="1:11" ht="19.5" customHeight="1">
      <c r="A16" s="33"/>
      <c r="B16" s="16"/>
      <c r="C16" s="16"/>
      <c r="D16" s="18"/>
      <c r="E16" s="4"/>
      <c r="F16" s="18"/>
      <c r="G16" s="4"/>
      <c r="H16" s="18"/>
      <c r="I16" s="18"/>
      <c r="J16" s="16"/>
      <c r="K16" s="1"/>
    </row>
    <row r="17" spans="1:11" s="32" customFormat="1" ht="12.75" customHeight="1">
      <c r="A17" s="33"/>
      <c r="B17" s="18"/>
      <c r="C17" s="18"/>
      <c r="D17" s="18"/>
      <c r="E17" s="6" t="s">
        <v>3</v>
      </c>
      <c r="F17" s="6" t="s">
        <v>4</v>
      </c>
      <c r="G17" s="18"/>
      <c r="H17" s="4"/>
      <c r="I17" s="2"/>
      <c r="J17" s="18"/>
      <c r="K17" s="30"/>
    </row>
    <row r="18" spans="1:11" s="32" customFormat="1" ht="12.75" customHeight="1">
      <c r="A18" s="33"/>
      <c r="B18" s="18"/>
      <c r="C18" s="31" t="s">
        <v>21</v>
      </c>
      <c r="D18" s="18"/>
      <c r="E18" s="7">
        <v>0.4</v>
      </c>
      <c r="F18" s="7">
        <v>0.4</v>
      </c>
      <c r="G18" s="8" t="s">
        <v>21</v>
      </c>
      <c r="H18" s="18"/>
      <c r="I18" s="40"/>
      <c r="J18" s="18"/>
      <c r="K18" s="30"/>
    </row>
    <row r="19" spans="1:11" s="32" customFormat="1" ht="12.75" customHeight="1">
      <c r="A19" s="33"/>
      <c r="B19" s="18"/>
      <c r="C19" s="31" t="s">
        <v>15</v>
      </c>
      <c r="D19" s="41" t="s">
        <v>22</v>
      </c>
      <c r="E19" s="7">
        <v>0.25</v>
      </c>
      <c r="F19" s="9">
        <v>0.15</v>
      </c>
      <c r="G19" s="8" t="s">
        <v>19</v>
      </c>
      <c r="H19" s="18"/>
      <c r="I19" s="18"/>
      <c r="J19" s="18"/>
      <c r="K19" s="30"/>
    </row>
    <row r="20" spans="1:11" s="32" customFormat="1" ht="12.75" customHeight="1">
      <c r="A20" s="33"/>
      <c r="B20" s="18"/>
      <c r="C20" s="31" t="s">
        <v>11</v>
      </c>
      <c r="D20" s="41" t="s">
        <v>13</v>
      </c>
      <c r="E20" s="7">
        <v>0.2</v>
      </c>
      <c r="F20" s="7">
        <v>0.45</v>
      </c>
      <c r="G20" s="10" t="s">
        <v>18</v>
      </c>
      <c r="H20" s="18"/>
      <c r="I20" s="18"/>
      <c r="J20" s="18"/>
      <c r="K20" s="30"/>
    </row>
    <row r="21" spans="1:11" s="32" customFormat="1" ht="12.75">
      <c r="A21" s="33"/>
      <c r="B21" s="18"/>
      <c r="C21" s="31" t="s">
        <v>12</v>
      </c>
      <c r="D21" s="41" t="s">
        <v>14</v>
      </c>
      <c r="E21" s="7">
        <v>0.15</v>
      </c>
      <c r="F21" s="39"/>
      <c r="G21" s="18"/>
      <c r="H21" s="18"/>
      <c r="I21" s="18"/>
      <c r="J21" s="18"/>
      <c r="K21" s="30"/>
    </row>
    <row r="22" spans="1:11" ht="36.75" customHeight="1">
      <c r="A22" s="33"/>
      <c r="B22" s="16"/>
      <c r="C22" s="16"/>
      <c r="D22" s="16"/>
      <c r="E22" s="16"/>
      <c r="F22" s="16"/>
      <c r="G22" s="16"/>
      <c r="H22" s="16"/>
      <c r="I22" s="16"/>
      <c r="J22" s="16"/>
      <c r="K22" s="1"/>
    </row>
    <row r="23" spans="1:11" ht="12.75">
      <c r="A23" s="33"/>
      <c r="B23" s="16"/>
      <c r="C23" s="16"/>
      <c r="D23" s="16"/>
      <c r="E23" s="16"/>
      <c r="F23" s="16"/>
      <c r="G23" s="16"/>
      <c r="H23" s="16"/>
      <c r="I23" s="16"/>
      <c r="J23" s="16"/>
      <c r="K23" s="1"/>
    </row>
    <row r="24" spans="1:11" ht="12.75">
      <c r="A24" s="33"/>
      <c r="B24" s="16"/>
      <c r="C24" s="16"/>
      <c r="D24" s="16"/>
      <c r="E24" s="16"/>
      <c r="F24" s="16"/>
      <c r="G24" s="16"/>
      <c r="H24" s="16"/>
      <c r="I24" s="16"/>
      <c r="J24" s="16"/>
      <c r="K24" s="1"/>
    </row>
    <row r="25" spans="1:11" ht="12.75">
      <c r="A25" s="33"/>
      <c r="B25" s="16"/>
      <c r="C25" s="16"/>
      <c r="D25" s="16"/>
      <c r="E25" s="16"/>
      <c r="F25" s="16"/>
      <c r="G25" s="16"/>
      <c r="H25" s="16"/>
      <c r="I25" s="16"/>
      <c r="J25" s="16"/>
      <c r="K25" s="1"/>
    </row>
    <row r="26" spans="1:11" ht="12.75">
      <c r="A26" s="33"/>
      <c r="B26" s="16"/>
      <c r="C26" s="16"/>
      <c r="D26" s="16"/>
      <c r="E26" s="16"/>
      <c r="F26" s="16"/>
      <c r="G26" s="16"/>
      <c r="H26" s="16"/>
      <c r="I26" s="16"/>
      <c r="J26" s="16"/>
      <c r="K26" s="1"/>
    </row>
    <row r="27" spans="1:11" ht="12.75">
      <c r="A27" s="33"/>
      <c r="B27" s="16"/>
      <c r="C27" s="16"/>
      <c r="D27" s="16"/>
      <c r="E27" s="16"/>
      <c r="F27" s="16"/>
      <c r="G27" s="16"/>
      <c r="H27" s="16"/>
      <c r="I27" s="16"/>
      <c r="J27" s="16"/>
      <c r="K27" s="1"/>
    </row>
    <row r="28" spans="1:11" ht="12.75">
      <c r="A28" s="33"/>
      <c r="B28" s="16"/>
      <c r="C28" s="16"/>
      <c r="D28" s="16"/>
      <c r="E28" s="16"/>
      <c r="F28" s="16"/>
      <c r="G28" s="16"/>
      <c r="H28" s="16"/>
      <c r="I28" s="16"/>
      <c r="J28" s="16"/>
      <c r="K28" s="1"/>
    </row>
    <row r="29" spans="1:11" ht="409.5" customHeight="1">
      <c r="A29" s="33"/>
      <c r="B29" s="16"/>
      <c r="C29" s="16"/>
      <c r="D29" s="16"/>
      <c r="E29" s="16"/>
      <c r="F29" s="16"/>
      <c r="G29" s="16"/>
      <c r="H29" s="16"/>
      <c r="I29" s="16"/>
      <c r="J29" s="16"/>
      <c r="K29" s="1"/>
    </row>
  </sheetData>
  <sheetProtection/>
  <mergeCells count="9">
    <mergeCell ref="B4:F4"/>
    <mergeCell ref="C15:H15"/>
    <mergeCell ref="B6:F6"/>
    <mergeCell ref="E11:E12"/>
    <mergeCell ref="F11:F12"/>
    <mergeCell ref="G11:G12"/>
    <mergeCell ref="H11:H12"/>
    <mergeCell ref="B8:G8"/>
    <mergeCell ref="B14:H14"/>
  </mergeCells>
  <conditionalFormatting sqref="I12:I14">
    <cfRule type="cellIs" priority="1" dxfId="0" operator="greaterThan" stopIfTrue="1">
      <formula>0</formula>
    </cfRule>
  </conditionalFormatting>
  <conditionalFormatting sqref="B13:H13">
    <cfRule type="cellIs" priority="2" dxfId="0" operator="greaterThan" stopIfTrue="1">
      <formula>0</formula>
    </cfRule>
    <cfRule type="cellIs" priority="3" dxfId="1" operator="equal" stopIfTrue="1">
      <formula>0</formula>
    </cfRule>
  </conditionalFormatting>
  <printOptions/>
  <pageMargins left="0.7874015748031497" right="0.3937007874015748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Sächsische Schweiz -Landratsamt-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Müller.D</dc:creator>
  <cp:keywords/>
  <dc:description/>
  <cp:lastModifiedBy>Müller.d</cp:lastModifiedBy>
  <cp:lastPrinted>2003-10-13T05:51:45Z</cp:lastPrinted>
  <dcterms:created xsi:type="dcterms:W3CDTF">2003-10-06T05:13:46Z</dcterms:created>
  <dcterms:modified xsi:type="dcterms:W3CDTF">2009-07-13T12:14:25Z</dcterms:modified>
  <cp:category/>
  <cp:version/>
  <cp:contentType/>
  <cp:contentStatus/>
</cp:coreProperties>
</file>